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Obchod\Výběrové řízení\Západočeská univrzita v Plzni Laboratorní a měřicí technika III. 028-2022\"/>
    </mc:Choice>
  </mc:AlternateContent>
  <bookViews>
    <workbookView xWindow="0" yWindow="0" windowWidth="28800" windowHeight="10830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62913"/>
</workbook>
</file>

<file path=xl/calcChain.xml><?xml version="1.0" encoding="utf-8"?>
<calcChain xmlns="http://schemas.openxmlformats.org/spreadsheetml/2006/main">
  <c r="S7" i="1" l="1"/>
  <c r="O7" i="1"/>
  <c r="P10" i="1" l="1"/>
  <c r="R7" i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<sst xmlns="http://schemas.openxmlformats.org/spreadsheetml/2006/main" count="39" uniqueCount="38">
  <si>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</si>
  <si>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</si>
  <si>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</si>
  <si>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</si>
  <si>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</si>
  <si>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</si>
  <si>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</si>
  <si>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</si>
  <si>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</si>
  <si>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</si>
  <si>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</si>
  <si>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</si>
  <si>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</si>
  <si>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</si>
  <si>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38421000-2 - Zařízení pro měření průtoku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</si>
  <si>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</si>
  <si>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</si>
  <si>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</si>
  <si>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</si>
  <si>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</si>
  <si>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</si>
  <si>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</si>
  <si>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</si>
  <si>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</si>
  <si>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</si>
  <si>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</si>
  <si>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Samostatná faktura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</si>
  <si>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</si>
  <si>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</si>
  <si>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028 - 2022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</si>
  <si>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</si>
  <si>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</si>
  <si>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Vrtulkový anemometr</t>
  </si>
  <si>
    <t xml:space="preserve">Název projektu: Elektrotechnické technologie s vysokým podílem vestavěné inteligence
Číslo projektu: CZ.02.1.01/0.0/0.0/18_069/0009855 </t>
  </si>
  <si>
    <t>Ing. Jan Kolář, 
Tel.: 37763 4184</t>
  </si>
  <si>
    <t>Univerzitní 26, 
301 00 Plzeň,
Fakulta elektrotechnická - RICE,
místnost EC 107</t>
  </si>
  <si>
    <t>Vrtulkový anemometr
- vrtulka o průměru 100 mm
- provozní teplota min. 0 - 50 stupňů Celsia
- minimální rozsah měření 0,3 m/s až 20 m/s, přesnost  ± (0.1 m/s + 1.5 % z měřené veličiny), rozlišení 0.01 m/s
- objemový průtok 
- přídavný měřící trychtýř průměr 200 mm
- přídavný měřící trychtýř 330 x 330 mm
- měření teploty měřeného vzduchu
- funkce výpočet bodové a časové střední hodnoty objemového průtoku a rychlosti proudění
- funkce HOLD</t>
  </si>
  <si>
    <t>Sada - Testo 417 (0560 4170) + testovent 417 sestava trychtýřů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</si>
</sst>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A2" zoomScale="60" zoomScaleNormal="60" workbookViewId="0">
      <selection activeCell="Q8" sqref="Q8"/>
    </sheetView>
  </sheetViews>
  <sheetFormatPr defaultColWidth="8.85546875"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104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63.28515625" style="5" customWidth="1"/>
    <col min="11" max="11" width="28" style="5" customWidth="1"/>
    <col min="12" max="12" width="23.42578125" style="5" customWidth="1"/>
    <col min="13" max="13" width="33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8.85546875" style="5"/>
  </cols>
  <sheetData>
    <row r="1" spans="1:21" ht="39.75" customHeight="1" x14ac:dyDescent="0.25">
      <c r="B1" s="60" t="s">
        <v>29</v>
      </c>
      <c r="C1" s="61"/>
      <c r="D1" s="61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47" t="s">
        <v>21</v>
      </c>
      <c r="M6" s="23" t="s">
        <v>22</v>
      </c>
      <c r="N6" s="23" t="s">
        <v>28</v>
      </c>
      <c r="O6" s="23" t="s">
        <v>23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24</v>
      </c>
      <c r="U6" s="23" t="s">
        <v>25</v>
      </c>
    </row>
    <row r="7" spans="1:21" ht="313.5" customHeight="1" thickTop="1" thickBot="1" x14ac:dyDescent="0.3">
      <c r="A7" s="26"/>
      <c r="B7" s="35">
        <v>1</v>
      </c>
      <c r="C7" s="36" t="s">
        <v>32</v>
      </c>
      <c r="D7" s="37">
        <v>1</v>
      </c>
      <c r="E7" s="38" t="s">
        <v>27</v>
      </c>
      <c r="F7" s="39" t="s">
        <v>36</v>
      </c>
      <c r="G7" s="49" t="s">
        <v>37</v>
      </c>
      <c r="H7" s="45" t="s">
        <v>26</v>
      </c>
      <c r="I7" s="38" t="s">
        <v>30</v>
      </c>
      <c r="J7" s="48" t="s">
        <v>33</v>
      </c>
      <c r="K7" s="46"/>
      <c r="L7" s="48" t="s">
        <v>34</v>
      </c>
      <c r="M7" s="48" t="s">
        <v>35</v>
      </c>
      <c r="N7" s="40">
        <v>21</v>
      </c>
      <c r="O7" s="41">
        <f>D7*P7</f>
        <v>12230</v>
      </c>
      <c r="P7" s="42">
        <v>12230</v>
      </c>
      <c r="Q7" s="50">
        <v>11985.4</v>
      </c>
      <c r="R7" s="43">
        <f>D7*Q7</f>
        <v>11985.4</v>
      </c>
      <c r="S7" s="44" t="str">
        <f t="shared" ref="S7" si="0">IF(ISNUMBER(Q7), IF(Q7&gt;P7,"NEVYHOVUJE","VYHOVUJE")," ")</f>
        <v>VYHOVUJE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3" t="s">
        <v>12</v>
      </c>
      <c r="R9" s="54"/>
      <c r="S9" s="55"/>
      <c r="T9" s="21"/>
      <c r="U9" s="30"/>
    </row>
    <row r="10" spans="1:21" ht="33" customHeight="1" thickTop="1" thickBot="1" x14ac:dyDescent="0.3">
      <c r="B10" s="56" t="s">
        <v>13</v>
      </c>
      <c r="C10" s="56"/>
      <c r="D10" s="56"/>
      <c r="E10" s="56"/>
      <c r="F10" s="56"/>
      <c r="G10" s="56"/>
      <c r="H10" s="31"/>
      <c r="K10" s="8"/>
      <c r="L10" s="8"/>
      <c r="M10" s="8"/>
      <c r="N10" s="32"/>
      <c r="O10" s="32"/>
      <c r="P10" s="33">
        <f>SUM(O7:O7)</f>
        <v>12230</v>
      </c>
      <c r="Q10" s="57">
        <f>SUM(R7:R7)</f>
        <v>11985.4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Fs35S0yBxDyEwTblSTSTPaxGXCEL0vpFlG+O09MKnTONRcqo4Q0snEueoIGZAEMb6K1UNi7Db2fvh5e8Gey3Ag==" saltValue="1KK7eC+7V2RQBysvsGa//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U7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Miroslav Mahdal</cp:lastModifiedBy>
  <cp:revision>1</cp:revision>
  <cp:lastPrinted>2022-08-30T12:14:49Z</cp:lastPrinted>
  <dcterms:created xsi:type="dcterms:W3CDTF">2014-03-05T12:43:32Z</dcterms:created>
  <dcterms:modified xsi:type="dcterms:W3CDTF">2022-09-01T12:39:55Z</dcterms:modified>
</cp:coreProperties>
</file>